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<sst xmlns="http://schemas.openxmlformats.org/spreadsheetml/2006/main" xmlns:r="http://schemas.openxmlformats.org/officeDocument/2006/relationships" count="21" uniqueCount="21">
  <si>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女</t>
    <rPh sb="0" eb="1">
      <t>オンナ</t>
    </rPh>
    <phoneticPr fontId="3"/>
  </si>
  <si>
    <r>
      <t>表２－１　従業上の地位、男女別15歳以上就業者数、割合（平成27年</t>
    </r>
    <r>
      <rPr>
        <sz val="12"/>
        <color indexed="8"/>
        <rFont val="游ゴシック"/>
      </rPr>
      <t>、令和２年</t>
    </r>
    <r>
      <rPr>
        <sz val="12"/>
        <color indexed="8"/>
        <rFont val="Calibri"/>
      </rPr>
      <t>）〔秋田県〕</t>
    </r>
    <rPh sb="0" eb="1">
      <t>ヒョウ</t>
    </rPh>
    <rPh sb="5" eb="7">
      <t>ジュウギョウ</t>
    </rPh>
    <rPh sb="7" eb="8">
      <t>ジョウ</t>
    </rPh>
    <rPh sb="9" eb="11">
      <t>チイ</t>
    </rPh>
    <rPh sb="12" eb="15">
      <t>ダンジョベツ</t>
    </rPh>
    <rPh sb="17" eb="18">
      <t>サイ</t>
    </rPh>
    <rPh sb="18" eb="20">
      <t>イジョウ</t>
    </rPh>
    <rPh sb="20" eb="23">
      <t>シュウギョウシャ</t>
    </rPh>
    <rPh sb="23" eb="24">
      <t>スウ</t>
    </rPh>
    <rPh sb="25" eb="27">
      <t>ワリアイ</t>
    </rPh>
    <rPh sb="28" eb="30">
      <t>ヘイセイ</t>
    </rPh>
    <rPh sb="32" eb="33">
      <t>ネン</t>
    </rPh>
    <rPh sb="34" eb="36">
      <t>レイワ</t>
    </rPh>
    <rPh sb="37" eb="38">
      <t>ネン</t>
    </rPh>
    <rPh sb="40" eb="43">
      <t>アキタケン</t>
    </rPh>
    <phoneticPr fontId="3"/>
  </si>
  <si>
    <t>男</t>
    <rPh sb="0" eb="1">
      <t>オトコ</t>
    </rPh>
    <phoneticPr fontId="3"/>
  </si>
  <si>
    <t>雇人の
ない
事業主 2)</t>
    <rPh sb="0" eb="1">
      <t>ヤト</t>
    </rPh>
    <rPh sb="1" eb="2">
      <t>ニン</t>
    </rPh>
    <rPh sb="7" eb="10">
      <t>ジギョウヌシ</t>
    </rPh>
    <phoneticPr fontId="3"/>
  </si>
  <si>
    <t>年次
男女
増減</t>
    <rPh sb="0" eb="2">
      <t>ネンジ</t>
    </rPh>
    <rPh sb="3" eb="5">
      <t>ダンジョ</t>
    </rPh>
    <rPh sb="6" eb="8">
      <t>ゾウゲン</t>
    </rPh>
    <phoneticPr fontId="3"/>
  </si>
  <si>
    <t>平成27年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</si>
  <si>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</si>
  <si>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増減数</t>
    <rPh sb="0" eb="2">
      <t>ゾウゲン</t>
    </rPh>
    <rPh sb="2" eb="3">
      <t>スウ</t>
    </rPh>
    <phoneticPr fontId="3"/>
  </si>
  <si>
    <t>増減率</t>
    <rPh sb="0" eb="3">
      <t>ゾウゲンリツ</t>
    </rPh>
    <phoneticPr fontId="3"/>
  </si>
  <si>
    <t>実　　　　　　　　　　　数</t>
    <rPh sb="0" eb="1">
      <t>ジツ</t>
    </rPh>
    <rPh sb="12" eb="13">
      <t>スウ</t>
    </rPh>
    <phoneticPr fontId="3"/>
  </si>
  <si>
    <t>雇用者</t>
    <rPh sb="0" eb="3">
      <t>コヨウシャ</t>
    </rPh>
    <phoneticPr fontId="3"/>
  </si>
  <si>
    <t>役員</t>
    <rPh sb="0" eb="2">
      <t>ヤクイン</t>
    </rPh>
    <phoneticPr fontId="3"/>
  </si>
  <si>
    <t>自営業主</t>
    <rPh sb="0" eb="3">
      <t>ジエイギョウ</t>
    </rPh>
    <rPh sb="3" eb="4">
      <t>シュ</t>
    </rPh>
    <phoneticPr fontId="3"/>
  </si>
  <si>
    <t xml:space="preserve">割　　　　　　　　　　　合 </t>
    <rPh sb="0" eb="1">
      <t>ワリ</t>
    </rPh>
    <rPh sb="12" eb="13">
      <t>ア</t>
    </rPh>
    <phoneticPr fontId="3"/>
  </si>
  <si>
    <t>雇人の
ある
事業主</t>
    <rPh sb="0" eb="1">
      <t>ヤト</t>
    </rPh>
    <rPh sb="1" eb="2">
      <t>ニン</t>
    </rPh>
    <rPh sb="7" eb="10">
      <t>ジギョウヌシ</t>
    </rPh>
    <phoneticPr fontId="3"/>
  </si>
  <si>
    <t>総　数</t>
    <rPh sb="0" eb="1">
      <t>ソウ</t>
    </rPh>
    <rPh sb="2" eb="3">
      <t>スウ</t>
    </rPh>
    <phoneticPr fontId="3"/>
  </si>
  <si>
    <t>家　族
従業者</t>
    <rPh sb="0" eb="1">
      <t>イエ</t>
    </rPh>
    <rPh sb="2" eb="3">
      <t>ゾク</t>
    </rPh>
    <rPh sb="4" eb="7">
      <t>ジュウギョウシャ</t>
    </rPh>
    <phoneticPr fontId="3"/>
  </si>
  <si>
    <t>雇用者
 1)</t>
    <rPh sb="0" eb="3">
      <t>コヨウシャ</t>
    </rPh>
    <phoneticPr fontId="3"/>
  </si>
  <si>
    <t>（単位：人、％、ポイント）</t>
    <rPh sb="1" eb="3">
      <t>タンイ</t>
    </rPh>
    <rPh sb="4" eb="5">
      <t>ニン</t>
    </rPh>
    <phoneticPr fontId="3"/>
  </si>
  <si>
    <t>１)　役員を含む。</t>
    <rPh sb="3" eb="5">
      <t>ヤクイン</t>
    </rPh>
    <rPh sb="6" eb="7">
      <t>フク</t>
    </rPh>
    <phoneticPr fontId="3"/>
  </si>
  <si>
    <t>２)　家庭内職者を含む。</t>
    <rPh sb="3" eb="5">
      <t>カテイ</t>
    </rPh>
    <rPh sb="5" eb="7">
      <t>ナイショク</t>
    </rPh>
    <rPh sb="7" eb="8">
      <t>シャ</t>
    </rPh>
    <rPh sb="9" eb="10">
      <t>フク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</si>
</sst>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_ "/>
    <numFmt numFmtId="177" formatCode="#,##0\ ;&quot;△&quot;#,##0\ "/>
    <numFmt numFmtId="178" formatCode="0.0\ ;&quot;△&quot;0.0\ "/>
    <numFmt numFmtId="179" formatCode="0.0_ "/>
    <numFmt numFmtId="180" formatCode="#,##0.0\ ;&quot;△&quot;#,##0.0\ "/>
  </numFmts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indexed="8"/>
      <name val="Calibri"/>
      <family val="2"/>
    </font>
    <font>
      <sz val="6"/>
      <color auto="1"/>
      <name val="Calibri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6" xfId="0" applyNumberFormat="1" applyBorder="1">
      <alignment vertical="center"/>
    </xf>
    <xf numFmtId="178" fontId="0" fillId="0" borderId="17" xfId="0" applyNumberFormat="1" applyBorder="1">
      <alignment vertical="center"/>
    </xf>
    <xf numFmtId="178" fontId="0" fillId="0" borderId="18" xfId="0" applyNumberFormat="1" applyBorder="1">
      <alignment vertical="center"/>
    </xf>
    <xf numFmtId="178" fontId="0" fillId="0" borderId="19" xfId="0" applyNumberFormat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9" xfId="0" applyBorder="1" applyAlignment="1">
      <alignment horizontal="center"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179" fontId="0" fillId="0" borderId="26" xfId="0" applyNumberFormat="1" applyBorder="1">
      <alignment vertical="center"/>
    </xf>
    <xf numFmtId="179" fontId="0" fillId="0" borderId="27" xfId="0" applyNumberFormat="1" applyBorder="1">
      <alignment vertical="center"/>
    </xf>
    <xf numFmtId="179" fontId="0" fillId="0" borderId="21" xfId="0" applyNumberFormat="1" applyBorder="1">
      <alignment vertical="center"/>
    </xf>
    <xf numFmtId="180" fontId="0" fillId="0" borderId="14" xfId="0" applyNumberFormat="1" applyBorder="1">
      <alignment vertical="center"/>
    </xf>
    <xf numFmtId="180" fontId="0" fillId="0" borderId="10" xfId="0" applyNumberFormat="1" applyBorder="1">
      <alignment vertical="center"/>
    </xf>
    <xf numFmtId="180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9" fontId="0" fillId="0" borderId="30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31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9" fontId="0" fillId="0" borderId="14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10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9" fontId="0" fillId="0" borderId="0" xfId="0" applyNumberForma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21"/>
  <sheetViews>
    <sheetView tabSelected="1" workbookViewId="0">
      <selection activeCell="P5" sqref="P5:P7"/>
    </sheetView>
  </sheetViews>
  <sheetFormatPr defaultRowHeight="18.75"/>
  <sheetData>
    <row r="1" spans="1:18" ht="19.5">
      <c r="A1" s="1" t="s">
        <v>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8">
      <c r="Q2" s="59" t="s">
        <v>18</v>
      </c>
    </row>
    <row r="3" spans="1:18">
      <c r="A3" s="2" t="s">
        <v>4</v>
      </c>
      <c r="B3" s="9"/>
      <c r="C3" s="15" t="s">
        <v>15</v>
      </c>
      <c r="D3" s="29" t="s">
        <v>9</v>
      </c>
      <c r="E3" s="38"/>
      <c r="F3" s="38"/>
      <c r="G3" s="38"/>
      <c r="H3" s="38"/>
      <c r="I3" s="38"/>
      <c r="J3" s="48"/>
      <c r="K3" s="29" t="s">
        <v>13</v>
      </c>
      <c r="L3" s="38"/>
      <c r="M3" s="38"/>
      <c r="N3" s="38"/>
      <c r="O3" s="38"/>
      <c r="P3" s="38"/>
      <c r="Q3" s="38"/>
    </row>
    <row r="4" spans="1:18">
      <c r="A4" s="3"/>
      <c r="B4" s="10"/>
      <c r="C4" s="16"/>
      <c r="D4" s="15" t="s">
        <v>17</v>
      </c>
      <c r="E4" s="39"/>
      <c r="F4" s="41"/>
      <c r="G4" s="42" t="s">
        <v>12</v>
      </c>
      <c r="H4" s="39"/>
      <c r="I4" s="41"/>
      <c r="J4" s="45" t="s">
        <v>16</v>
      </c>
      <c r="K4" s="15" t="s">
        <v>17</v>
      </c>
      <c r="L4" s="39"/>
      <c r="M4" s="41"/>
      <c r="N4" s="42" t="s">
        <v>12</v>
      </c>
      <c r="O4" s="39"/>
      <c r="P4" s="41"/>
      <c r="Q4" s="2" t="s">
        <v>16</v>
      </c>
    </row>
    <row r="5" spans="1:18">
      <c r="A5" s="3"/>
      <c r="B5" s="10"/>
      <c r="C5" s="16"/>
      <c r="D5" s="30"/>
      <c r="E5" s="40" t="s">
        <v>10</v>
      </c>
      <c r="F5" s="40" t="s">
        <v>11</v>
      </c>
      <c r="G5" s="30"/>
      <c r="H5" s="45" t="s">
        <v>14</v>
      </c>
      <c r="I5" s="45" t="s">
        <v>3</v>
      </c>
      <c r="J5" s="46"/>
      <c r="K5" s="30"/>
      <c r="L5" s="40" t="s">
        <v>10</v>
      </c>
      <c r="M5" s="40" t="s">
        <v>11</v>
      </c>
      <c r="N5" s="30"/>
      <c r="O5" s="45" t="s">
        <v>14</v>
      </c>
      <c r="P5" s="45" t="s">
        <v>3</v>
      </c>
      <c r="Q5" s="60"/>
    </row>
    <row r="6" spans="1:18">
      <c r="A6" s="3"/>
      <c r="B6" s="10"/>
      <c r="C6" s="16"/>
      <c r="D6" s="30"/>
      <c r="E6" s="30"/>
      <c r="F6" s="30"/>
      <c r="G6" s="30"/>
      <c r="H6" s="46"/>
      <c r="I6" s="46"/>
      <c r="J6" s="46"/>
      <c r="K6" s="30"/>
      <c r="L6" s="30"/>
      <c r="M6" s="30"/>
      <c r="N6" s="30"/>
      <c r="O6" s="46"/>
      <c r="P6" s="46"/>
      <c r="Q6" s="60"/>
    </row>
    <row r="7" spans="1:18">
      <c r="A7" s="4"/>
      <c r="B7" s="11"/>
      <c r="C7" s="17"/>
      <c r="D7" s="31"/>
      <c r="E7" s="31"/>
      <c r="F7" s="31"/>
      <c r="G7" s="31"/>
      <c r="H7" s="47"/>
      <c r="I7" s="47"/>
      <c r="J7" s="47"/>
      <c r="K7" s="31"/>
      <c r="L7" s="31"/>
      <c r="M7" s="31"/>
      <c r="N7" s="31"/>
      <c r="O7" s="47"/>
      <c r="P7" s="47"/>
      <c r="Q7" s="61"/>
    </row>
    <row r="8" spans="1:18">
      <c r="A8" s="5" t="s">
        <v>5</v>
      </c>
      <c r="B8" s="5"/>
      <c r="C8" s="18">
        <v>495517</v>
      </c>
      <c r="D8" s="32">
        <v>409972</v>
      </c>
      <c r="E8" s="32">
        <v>390122</v>
      </c>
      <c r="F8" s="32">
        <v>19850</v>
      </c>
      <c r="G8" s="32">
        <f t="shared" ref="G8:G13" si="0">H8+I8</f>
        <v>58952</v>
      </c>
      <c r="H8" s="32">
        <v>11042</v>
      </c>
      <c r="I8" s="32">
        <v>47910</v>
      </c>
      <c r="J8" s="32">
        <v>26593</v>
      </c>
      <c r="K8" s="49">
        <f t="shared" ref="K8:K13" si="1">D8/C8*100</f>
        <v>82.736212884724438</v>
      </c>
      <c r="L8" s="49">
        <f t="shared" ref="L8:L13" si="2">E8/C8*100</f>
        <v>78.730295832433598</v>
      </c>
      <c r="M8" s="57">
        <f t="shared" ref="M8:M13" si="3">F8/C8*100</f>
        <v>4.0059170522908394</v>
      </c>
      <c r="N8" s="57">
        <f t="shared" ref="N8:N13" si="4">G8/C8*100</f>
        <v>11.89706912174557</v>
      </c>
      <c r="O8" s="49">
        <f t="shared" ref="O8:O13" si="5">H8/C8*100</f>
        <v>2.2283796519594685</v>
      </c>
      <c r="P8" s="49">
        <f t="shared" ref="P8:P13" si="6">I8/C8*100</f>
        <v>9.6686894697861021</v>
      </c>
      <c r="Q8" s="62">
        <f t="shared" ref="Q8:Q13" si="7">J8/C8*100</f>
        <v>5.3667179935299894</v>
      </c>
      <c r="R8" s="68"/>
    </row>
    <row r="9" spans="1:18">
      <c r="B9" s="12" t="s">
        <v>2</v>
      </c>
      <c r="C9" s="19">
        <v>272225</v>
      </c>
      <c r="D9" s="33">
        <v>220512</v>
      </c>
      <c r="E9" s="33">
        <v>205518</v>
      </c>
      <c r="F9" s="33">
        <v>14994</v>
      </c>
      <c r="G9" s="43">
        <f t="shared" si="0"/>
        <v>46044</v>
      </c>
      <c r="H9" s="33">
        <v>9135</v>
      </c>
      <c r="I9" s="33">
        <v>36909</v>
      </c>
      <c r="J9" s="33">
        <v>5669</v>
      </c>
      <c r="K9" s="50">
        <f t="shared" si="1"/>
        <v>81.003581596106173</v>
      </c>
      <c r="L9" s="51">
        <f t="shared" si="2"/>
        <v>75.495637799614286</v>
      </c>
      <c r="M9" s="58">
        <f t="shared" si="3"/>
        <v>5.5079437964918725</v>
      </c>
      <c r="N9" s="56">
        <f t="shared" si="4"/>
        <v>16.913949857654515</v>
      </c>
      <c r="O9" s="51">
        <f t="shared" si="5"/>
        <v>3.3556800440811827</v>
      </c>
      <c r="P9" s="50">
        <f t="shared" si="6"/>
        <v>13.558269813573332</v>
      </c>
      <c r="Q9" s="63">
        <f t="shared" si="7"/>
        <v>2.082468546239324</v>
      </c>
      <c r="R9" s="68"/>
    </row>
    <row r="10" spans="1:18">
      <c r="A10" s="6"/>
      <c r="B10" s="13" t="s">
        <v>0</v>
      </c>
      <c r="C10" s="20">
        <v>223292</v>
      </c>
      <c r="D10" s="34">
        <v>189460</v>
      </c>
      <c r="E10" s="34">
        <v>184604</v>
      </c>
      <c r="F10" s="34">
        <v>4856</v>
      </c>
      <c r="G10" s="43">
        <f t="shared" si="0"/>
        <v>12908</v>
      </c>
      <c r="H10" s="34">
        <v>1907</v>
      </c>
      <c r="I10" s="34">
        <v>11001</v>
      </c>
      <c r="J10" s="34">
        <v>20924</v>
      </c>
      <c r="K10" s="51">
        <f t="shared" si="1"/>
        <v>84.848539132615585</v>
      </c>
      <c r="L10" s="56">
        <f t="shared" si="2"/>
        <v>82.673808286906834</v>
      </c>
      <c r="M10" s="51">
        <f t="shared" si="3"/>
        <v>2.174730845708758</v>
      </c>
      <c r="N10" s="56">
        <f t="shared" si="4"/>
        <v>5.7807713666409901</v>
      </c>
      <c r="O10" s="56">
        <f t="shared" si="5"/>
        <v>0.85403865790086519</v>
      </c>
      <c r="P10" s="51">
        <f t="shared" si="6"/>
        <v>4.9267327087401256</v>
      </c>
      <c r="Q10" s="64">
        <f t="shared" si="7"/>
        <v>9.3706895007434223</v>
      </c>
      <c r="R10" s="68"/>
    </row>
    <row r="11" spans="1:18">
      <c r="A11" s="5" t="s">
        <v>6</v>
      </c>
      <c r="B11" s="5"/>
      <c r="C11" s="21">
        <v>482536</v>
      </c>
      <c r="D11" s="35">
        <f>E11+F11</f>
        <v>406874</v>
      </c>
      <c r="E11" s="32">
        <v>385482</v>
      </c>
      <c r="F11" s="32">
        <v>21392</v>
      </c>
      <c r="G11" s="32">
        <f t="shared" si="0"/>
        <v>53171</v>
      </c>
      <c r="H11" s="32">
        <v>10043</v>
      </c>
      <c r="I11" s="32">
        <v>43128</v>
      </c>
      <c r="J11" s="32">
        <v>22491</v>
      </c>
      <c r="K11" s="49">
        <f t="shared" si="1"/>
        <v>84.319926388911909</v>
      </c>
      <c r="L11" s="49">
        <f t="shared" si="2"/>
        <v>79.886682029941795</v>
      </c>
      <c r="M11" s="49">
        <f t="shared" si="3"/>
        <v>4.433244358970108</v>
      </c>
      <c r="N11" s="49">
        <f t="shared" si="4"/>
        <v>11.019074224513819</v>
      </c>
      <c r="O11" s="49">
        <f t="shared" si="5"/>
        <v>2.0812954888339936</v>
      </c>
      <c r="P11" s="49">
        <f t="shared" si="6"/>
        <v>8.9377787356798244</v>
      </c>
      <c r="Q11" s="62">
        <f t="shared" si="7"/>
        <v>4.6609993865742663</v>
      </c>
      <c r="R11" s="68"/>
    </row>
    <row r="12" spans="1:18">
      <c r="B12" s="12" t="s">
        <v>2</v>
      </c>
      <c r="C12" s="22">
        <v>261673</v>
      </c>
      <c r="D12" s="36">
        <f>E12+F12</f>
        <v>215900</v>
      </c>
      <c r="E12" s="33">
        <v>199610</v>
      </c>
      <c r="F12" s="33">
        <v>16290</v>
      </c>
      <c r="G12" s="44">
        <f t="shared" si="0"/>
        <v>40988</v>
      </c>
      <c r="H12" s="33">
        <v>8225</v>
      </c>
      <c r="I12" s="33">
        <v>32763</v>
      </c>
      <c r="J12" s="33">
        <v>4785</v>
      </c>
      <c r="K12" s="50">
        <f t="shared" si="1"/>
        <v>82.507557141929041</v>
      </c>
      <c r="L12" s="50">
        <f t="shared" si="2"/>
        <v>76.282230111627868</v>
      </c>
      <c r="M12" s="50">
        <f t="shared" si="3"/>
        <v>6.2253270303011776</v>
      </c>
      <c r="N12" s="50">
        <f t="shared" si="4"/>
        <v>15.663824697236628</v>
      </c>
      <c r="O12" s="50">
        <f t="shared" si="5"/>
        <v>3.1432360235866903</v>
      </c>
      <c r="P12" s="50">
        <f t="shared" si="6"/>
        <v>12.520588673649938</v>
      </c>
      <c r="Q12" s="63">
        <f t="shared" si="7"/>
        <v>1.8286181608343239</v>
      </c>
      <c r="R12" s="68"/>
    </row>
    <row r="13" spans="1:18">
      <c r="A13" s="6"/>
      <c r="B13" s="13" t="s">
        <v>0</v>
      </c>
      <c r="C13" s="20">
        <v>220863</v>
      </c>
      <c r="D13" s="37">
        <f>E13+F13</f>
        <v>190974</v>
      </c>
      <c r="E13" s="34">
        <v>185872</v>
      </c>
      <c r="F13" s="34">
        <v>5102</v>
      </c>
      <c r="G13" s="37">
        <f t="shared" si="0"/>
        <v>12183</v>
      </c>
      <c r="H13" s="34">
        <v>1818</v>
      </c>
      <c r="I13" s="34">
        <v>10365</v>
      </c>
      <c r="J13" s="34">
        <v>17706</v>
      </c>
      <c r="K13" s="51">
        <f t="shared" si="1"/>
        <v>86.467176484970324</v>
      </c>
      <c r="L13" s="51">
        <f t="shared" si="2"/>
        <v>84.157147190792486</v>
      </c>
      <c r="M13" s="51">
        <f t="shared" si="3"/>
        <v>2.3100292941778386</v>
      </c>
      <c r="N13" s="51">
        <f t="shared" si="4"/>
        <v>5.5160891593431227</v>
      </c>
      <c r="O13" s="51">
        <f t="shared" si="5"/>
        <v>0.8231347034134282</v>
      </c>
      <c r="P13" s="51">
        <f t="shared" si="6"/>
        <v>4.6929544559296943</v>
      </c>
      <c r="Q13" s="64">
        <f t="shared" si="7"/>
        <v>8.0167343556865571</v>
      </c>
      <c r="R13" s="68"/>
    </row>
    <row r="14" spans="1:18">
      <c r="A14" s="5" t="s">
        <v>7</v>
      </c>
      <c r="B14" s="5"/>
      <c r="C14" s="23">
        <f t="shared" ref="C14:Q16" si="8">C11-C8</f>
        <v>-12981</v>
      </c>
      <c r="D14" s="23">
        <f t="shared" si="8"/>
        <v>-3098</v>
      </c>
      <c r="E14" s="23">
        <f t="shared" si="8"/>
        <v>-4640</v>
      </c>
      <c r="F14" s="23">
        <f t="shared" si="8"/>
        <v>1542</v>
      </c>
      <c r="G14" s="23">
        <f t="shared" si="8"/>
        <v>-5781</v>
      </c>
      <c r="H14" s="23">
        <f t="shared" si="8"/>
        <v>-999</v>
      </c>
      <c r="I14" s="23">
        <f t="shared" si="8"/>
        <v>-4782</v>
      </c>
      <c r="J14" s="23">
        <f t="shared" si="8"/>
        <v>-4102</v>
      </c>
      <c r="K14" s="52">
        <f t="shared" si="8"/>
        <v>1.5837135041874717</v>
      </c>
      <c r="L14" s="52">
        <f t="shared" si="8"/>
        <v>1.1563861975081977</v>
      </c>
      <c r="M14" s="52">
        <f t="shared" si="8"/>
        <v>0.42732730667926866</v>
      </c>
      <c r="N14" s="52">
        <f t="shared" si="8"/>
        <v>-0.87799489723175128</v>
      </c>
      <c r="O14" s="52">
        <f t="shared" si="8"/>
        <v>-0.1470841631254749</v>
      </c>
      <c r="P14" s="52">
        <f t="shared" si="8"/>
        <v>-0.73091073410627772</v>
      </c>
      <c r="Q14" s="52">
        <f t="shared" si="8"/>
        <v>-0.70571860695572308</v>
      </c>
      <c r="R14" s="68"/>
    </row>
    <row r="15" spans="1:18">
      <c r="B15" s="12" t="s">
        <v>2</v>
      </c>
      <c r="C15" s="24">
        <f t="shared" si="8"/>
        <v>-10552</v>
      </c>
      <c r="D15" s="24">
        <f t="shared" si="8"/>
        <v>-4612</v>
      </c>
      <c r="E15" s="24">
        <f t="shared" si="8"/>
        <v>-5908</v>
      </c>
      <c r="F15" s="24">
        <f t="shared" si="8"/>
        <v>1296</v>
      </c>
      <c r="G15" s="24">
        <f t="shared" si="8"/>
        <v>-5056</v>
      </c>
      <c r="H15" s="24">
        <f t="shared" si="8"/>
        <v>-910</v>
      </c>
      <c r="I15" s="24">
        <f t="shared" si="8"/>
        <v>-4146</v>
      </c>
      <c r="J15" s="24">
        <f t="shared" si="8"/>
        <v>-884</v>
      </c>
      <c r="K15" s="53">
        <f t="shared" si="8"/>
        <v>1.5039755458228683</v>
      </c>
      <c r="L15" s="53">
        <f t="shared" si="8"/>
        <v>0.78659231201358182</v>
      </c>
      <c r="M15" s="53">
        <f t="shared" si="8"/>
        <v>0.71738323380930513</v>
      </c>
      <c r="N15" s="53">
        <f t="shared" si="8"/>
        <v>-1.2501251604178876</v>
      </c>
      <c r="O15" s="53">
        <f t="shared" si="8"/>
        <v>-0.2124440204944924</v>
      </c>
      <c r="P15" s="53">
        <f t="shared" si="8"/>
        <v>-1.0376811399233947</v>
      </c>
      <c r="Q15" s="53">
        <f t="shared" si="8"/>
        <v>-0.25385038540500005</v>
      </c>
      <c r="R15" s="68"/>
    </row>
    <row r="16" spans="1:18">
      <c r="A16" s="6"/>
      <c r="B16" s="13" t="s">
        <v>0</v>
      </c>
      <c r="C16" s="25">
        <f t="shared" si="8"/>
        <v>-2429</v>
      </c>
      <c r="D16" s="25">
        <f t="shared" si="8"/>
        <v>1514</v>
      </c>
      <c r="E16" s="25">
        <f t="shared" si="8"/>
        <v>1268</v>
      </c>
      <c r="F16" s="25">
        <f t="shared" si="8"/>
        <v>246</v>
      </c>
      <c r="G16" s="25">
        <f t="shared" si="8"/>
        <v>-725</v>
      </c>
      <c r="H16" s="25">
        <f t="shared" si="8"/>
        <v>-89</v>
      </c>
      <c r="I16" s="25">
        <f t="shared" si="8"/>
        <v>-636</v>
      </c>
      <c r="J16" s="25">
        <f t="shared" si="8"/>
        <v>-3218</v>
      </c>
      <c r="K16" s="54">
        <f t="shared" si="8"/>
        <v>1.6186373523547388</v>
      </c>
      <c r="L16" s="54">
        <f t="shared" si="8"/>
        <v>1.4833389038856524</v>
      </c>
      <c r="M16" s="54">
        <f t="shared" si="8"/>
        <v>0.13529844846908068</v>
      </c>
      <c r="N16" s="54">
        <f t="shared" si="8"/>
        <v>-0.2646822072978674</v>
      </c>
      <c r="O16" s="54">
        <f t="shared" si="8"/>
        <v>-3.0903954487436991e-002</v>
      </c>
      <c r="P16" s="54">
        <f t="shared" si="8"/>
        <v>-0.2337782528104313</v>
      </c>
      <c r="Q16" s="54">
        <f t="shared" si="8"/>
        <v>-1.3539551450568652</v>
      </c>
      <c r="R16" s="68"/>
    </row>
    <row r="17" spans="1:17">
      <c r="A17" s="5" t="s">
        <v>8</v>
      </c>
      <c r="B17" s="14"/>
      <c r="C17" s="26">
        <f t="shared" ref="C17:J19" si="9">C14/C8*100</f>
        <v>-2.6196881237172489</v>
      </c>
      <c r="D17" s="27">
        <f t="shared" si="9"/>
        <v>-0.75566136223937241</v>
      </c>
      <c r="E17" s="27">
        <f t="shared" si="9"/>
        <v>-1.1893715299316625</v>
      </c>
      <c r="F17" s="27">
        <f t="shared" si="9"/>
        <v>7.7682619647355162</v>
      </c>
      <c r="G17" s="27">
        <f t="shared" si="9"/>
        <v>-9.8062830777581773</v>
      </c>
      <c r="H17" s="27">
        <f t="shared" si="9"/>
        <v>-9.0472740445571453</v>
      </c>
      <c r="I17" s="27">
        <f t="shared" si="9"/>
        <v>-9.9812147777082032</v>
      </c>
      <c r="J17" s="27">
        <f t="shared" si="9"/>
        <v>-15.425111871545145</v>
      </c>
      <c r="K17" s="55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65">
        <v>0</v>
      </c>
    </row>
    <row r="18" spans="1:17">
      <c r="B18" s="12" t="s">
        <v>2</v>
      </c>
      <c r="C18" s="27">
        <f t="shared" si="9"/>
        <v>-3.8762053448434197</v>
      </c>
      <c r="D18" s="27">
        <f t="shared" si="9"/>
        <v>-2.0914961544042954</v>
      </c>
      <c r="E18" s="27">
        <f t="shared" si="9"/>
        <v>-2.8746873753150575</v>
      </c>
      <c r="F18" s="27">
        <f t="shared" si="9"/>
        <v>8.6434573829531818</v>
      </c>
      <c r="G18" s="27">
        <f t="shared" si="9"/>
        <v>-10.980800972982365</v>
      </c>
      <c r="H18" s="27">
        <f t="shared" si="9"/>
        <v>-9.9616858237547881</v>
      </c>
      <c r="I18" s="27">
        <f t="shared" si="9"/>
        <v>-11.23303259367634</v>
      </c>
      <c r="J18" s="27">
        <f t="shared" si="9"/>
        <v>-15.593579114482273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66">
        <v>0</v>
      </c>
    </row>
    <row r="19" spans="1:17">
      <c r="A19" s="6"/>
      <c r="B19" s="13" t="s">
        <v>0</v>
      </c>
      <c r="C19" s="28">
        <f t="shared" si="9"/>
        <v>-1.0878132669329845</v>
      </c>
      <c r="D19" s="28">
        <f t="shared" si="9"/>
        <v>0.79911326929167104</v>
      </c>
      <c r="E19" s="28">
        <f t="shared" si="9"/>
        <v>0.68687569066759113</v>
      </c>
      <c r="F19" s="28">
        <f t="shared" si="9"/>
        <v>5.0658978583196044</v>
      </c>
      <c r="G19" s="28">
        <f t="shared" si="9"/>
        <v>-5.6166718314223738</v>
      </c>
      <c r="H19" s="28">
        <f t="shared" si="9"/>
        <v>-4.6670162558993189</v>
      </c>
      <c r="I19" s="28">
        <f t="shared" si="9"/>
        <v>-5.7812926097627493</v>
      </c>
      <c r="J19" s="28">
        <f t="shared" si="9"/>
        <v>-15.379468552857961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67">
        <v>0</v>
      </c>
    </row>
    <row r="20" spans="1:17">
      <c r="A20" s="7" t="s">
        <v>19</v>
      </c>
    </row>
    <row r="21" spans="1:17">
      <c r="A21" s="7" t="s">
        <v>20</v>
      </c>
    </row>
  </sheetData>
  <mergeCells count="18">
    <mergeCell ref="D3:J3"/>
    <mergeCell ref="K3:Q3"/>
    <mergeCell ref="A3:B7"/>
    <mergeCell ref="C3:C7"/>
    <mergeCell ref="D4:D7"/>
    <mergeCell ref="G4:G7"/>
    <mergeCell ref="J4:J7"/>
    <mergeCell ref="K4:K7"/>
    <mergeCell ref="N4:N7"/>
    <mergeCell ref="Q4:Q7"/>
    <mergeCell ref="E5:E7"/>
    <mergeCell ref="F5:F7"/>
    <mergeCell ref="H5:H7"/>
    <mergeCell ref="I5:I7"/>
    <mergeCell ref="L5:L7"/>
    <mergeCell ref="M5:M7"/>
    <mergeCell ref="O5:O7"/>
    <mergeCell ref="P5:P7"/>
  </mergeCells>
  <phoneticPr fontId="1" type="Hiragana"/>
  <pageMargins left="0.7" right="0.7" top="0.75" bottom="0.75" header="0.3" footer="0.3"/>
  <pageSetup paperSize="9" scale="78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荒川　寛子</dc:creator>
  <cp:lastModifiedBy>荒川　寛子</cp:lastModifiedBy>
  <dcterms:created xsi:type="dcterms:W3CDTF">2022-05-25T09:33:47Z</dcterms:created>
  <dcterms:modified xsi:type="dcterms:W3CDTF">2022-07-25T23:59:43Z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2022-07-25T23:59:43Z</vt:filetime>
  </property>
</Properties>
</file>